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Diskstation\1_smbv2a\2_ACTIONS\CONTRAT RIVIERE AVEYRON AMONT\MISE EN OEUVRE CONTRAT\ACTIONS\MAPPG\MAPPG-6_DECLINAISON_3_TRANCHES_PPG\TRANCHE 2026\"/>
    </mc:Choice>
  </mc:AlternateContent>
  <xr:revisionPtr revIDLastSave="0" documentId="13_ncr:1_{D4AE893D-3755-4B31-BEFA-CA4706ED4DD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AGE DE GARDE" sheetId="15" r:id="rId1"/>
    <sheet name="DEMANDE DE DEVIS 2026" sheetId="22" r:id="rId2"/>
  </sheets>
  <calcPr calcId="181029" iterateDelta="25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2" l="1"/>
  <c r="D6" i="22"/>
  <c r="E5" i="22"/>
  <c r="D5" i="22"/>
  <c r="D4" i="22"/>
  <c r="F4" i="22" s="1"/>
  <c r="F6" i="22" l="1"/>
  <c r="F7" i="22" s="1"/>
  <c r="F5" i="22"/>
</calcChain>
</file>

<file path=xl/sharedStrings.xml><?xml version="1.0" encoding="utf-8"?>
<sst xmlns="http://schemas.openxmlformats.org/spreadsheetml/2006/main" count="27" uniqueCount="25">
  <si>
    <t>Fft</t>
  </si>
  <si>
    <t>U</t>
  </si>
  <si>
    <t xml:space="preserve">2- ACTE D'ENGAGEMENT ET DETAIL ESTIMATIF </t>
  </si>
  <si>
    <t xml:space="preserve">
2- ACTE D'ENGAGEMENT ET DETAIL ESTIMATIF 
</t>
  </si>
  <si>
    <t>Ce document correspond à l'annexe financière de l'acte d'engagement (formulaire ATTRI1 à compléter)</t>
  </si>
  <si>
    <t>Au stade de l'élaboration du présent dossier, les quantités à prévoir sont inconnues, car fortement dépendantes :</t>
  </si>
  <si>
    <t>- des budgets annuels alloués et des financements mobilisables</t>
  </si>
  <si>
    <t>- des accords des propriétaires et/ou exploitants concernés</t>
  </si>
  <si>
    <t>TOTAL OFFRE DE BASE CHATAIGNIER</t>
  </si>
  <si>
    <t>Le détail estimatif est décliné par lots techniques (2 volets : « Fournitures matériaux bois » ;« Fournitures autres »; , soit un total de 2 lots pour lesquels l'analyse des offres sera réalisée séparément.
Pour le lot N° 1, 2 variantes sont possibles selon l'essence de bois choisi. Le candidat pourra proposer au choix l'une ou l'autre des variantes pour chaque type de matériel, ou les 2 variantes.</t>
  </si>
  <si>
    <t>Indice Mo</t>
  </si>
  <si>
    <t>Indice M1</t>
  </si>
  <si>
    <t>Indice 11/12/2024</t>
  </si>
  <si>
    <t>Total TTC</t>
  </si>
  <si>
    <t xml:space="preserve">Livraison des fournitures Rodez (12) </t>
  </si>
  <si>
    <t xml:space="preserve">PU (€HT) </t>
  </si>
  <si>
    <t>PU (€TTC)</t>
  </si>
  <si>
    <t>Quantité estimative à commander 2026</t>
  </si>
  <si>
    <t>Fourniture piquets de clôtures 2m épointés fendus (1fois) circ. 30 à 42cm (piquets de longueur)</t>
  </si>
  <si>
    <t>Fourniture piquets de renfort 2m ronds diamètre 14cm (piquets d’angle)</t>
  </si>
  <si>
    <t xml:space="preserve">DEMANDE DE DEVIS PIQUETS CHATAIGNIER TRAVAUX RIVIERE 2026
</t>
  </si>
  <si>
    <t>MERCI DE PRECISER CI CONTRE LE DELAI DANS LEQUEL VOUS ETES EN MESURE DE FOURNIR LES MATERIAUX A COMPTER DE LA VALIDATION DE LA COMMANDE, EN MOIS</t>
  </si>
  <si>
    <t>mois</t>
  </si>
  <si>
    <t>signature et tampon de l'entreprise</t>
  </si>
  <si>
    <t xml:space="preserve">NOM, ADRESSE ET SIRET DE L'ENTREPRISE: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</si>
</sst>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12" x14ac:knownFonts="1">
    <font>
      <sz val="11"/>
      <color theme="1"/>
      <name val="Calibri"/>
      <family val="2"/>
      <scheme val="minor"/>
    </font>
    <font>
      <sz val="12"/>
      <color rgb="FF56595C"/>
      <name val="Myriad Pro"/>
      <family val="2"/>
    </font>
    <font>
      <sz val="12"/>
      <color theme="1"/>
      <name val="Calibri"/>
      <family val="2"/>
      <scheme val="minor"/>
    </font>
    <font>
      <i/>
      <sz val="12"/>
      <color theme="1" tint="0.34998626667073579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rgb="FF56595C"/>
      <name val="Myriad Pro"/>
      <family val="2"/>
    </font>
    <font>
      <sz val="20"/>
      <color rgb="FFFFFFFF"/>
      <name val="Myriad Pro"/>
      <family val="2"/>
    </font>
    <font>
      <b/>
      <sz val="12"/>
      <color theme="1"/>
      <name val="Myriad Pro"/>
      <family val="2"/>
    </font>
    <font>
      <b/>
      <sz val="12"/>
      <color rgb="FF56595C"/>
      <name val="Myriad Pro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justify" vertical="center" wrapText="1"/>
    </xf>
    <xf numFmtId="0" fontId="4" fillId="0" borderId="0" xfId="0" applyFont="1"/>
    <xf numFmtId="165" fontId="2" fillId="0" borderId="0" xfId="0" applyNumberFormat="1" applyFont="1" applyProtection="1">
      <protection locked="0"/>
    </xf>
    <xf numFmtId="0" fontId="6" fillId="0" borderId="0" xfId="0" applyFont="1" applyAlignment="1">
      <alignment horizontal="center" vertical="center"/>
    </xf>
    <xf numFmtId="17" fontId="0" fillId="0" borderId="0" xfId="0" applyNumberFormat="1"/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left" vertical="top" wrapText="1"/>
    </xf>
    <xf numFmtId="0" fontId="3" fillId="3" borderId="1" xfId="0" applyFont="1" applyFill="1" applyBorder="1"/>
    <xf numFmtId="164" fontId="3" fillId="3" borderId="1" xfId="0" applyNumberFormat="1" applyFont="1" applyFill="1" applyBorder="1"/>
    <xf numFmtId="0" fontId="8" fillId="4" borderId="1" xfId="0" applyFont="1" applyFill="1" applyBorder="1" applyAlignment="1">
      <alignment horizontal="justify" vertical="center" wrapText="1"/>
    </xf>
    <xf numFmtId="164" fontId="2" fillId="0" borderId="0" xfId="0" applyNumberFormat="1" applyFont="1"/>
    <xf numFmtId="164" fontId="4" fillId="0" borderId="0" xfId="0" applyNumberFormat="1" applyFont="1"/>
    <xf numFmtId="0" fontId="0" fillId="0" borderId="0" xfId="0" applyAlignment="1">
      <alignment wrapText="1"/>
    </xf>
    <xf numFmtId="14" fontId="10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horizontal="center" wrapText="1"/>
    </xf>
    <xf numFmtId="14" fontId="10" fillId="0" borderId="1" xfId="0" applyNumberFormat="1" applyFont="1" applyBorder="1" applyAlignment="1">
      <alignment horizontal="center" wrapText="1"/>
    </xf>
    <xf numFmtId="164" fontId="8" fillId="4" borderId="1" xfId="0" applyNumberFormat="1" applyFont="1" applyFill="1" applyBorder="1" applyAlignment="1" applyProtection="1">
      <alignment horizontal="justify" vertical="center" wrapText="1"/>
      <protection locked="0"/>
    </xf>
    <xf numFmtId="164" fontId="1" fillId="0" borderId="1" xfId="0" applyNumberFormat="1" applyFont="1" applyBorder="1" applyAlignment="1" applyProtection="1">
      <alignment horizontal="justify" vertical="center" wrapText="1"/>
      <protection locked="0"/>
    </xf>
    <xf numFmtId="0" fontId="2" fillId="3" borderId="0" xfId="0" applyFont="1" applyFill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164" fontId="2" fillId="3" borderId="0" xfId="0" quotePrefix="1" applyNumberFormat="1" applyFont="1" applyFill="1"/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2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3638551</xdr:colOff>
      <xdr:row>0</xdr:row>
      <xdr:rowOff>1072637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2AE9DBB-AC1C-3838-D4CC-21A7F639A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3638550" cy="1072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0A934-39A3-4ACA-BE65-A519CB28BB91}">
  <sheetPr>
    <tabColor theme="2"/>
    <pageSetUpPr fitToPage="1"/>
  </sheetPr>
  <dimension ref="A1:L16"/>
  <sheetViews>
    <sheetView topLeftCell="A7" workbookViewId="0">
      <selection activeCell="E17" sqref="E17"/>
    </sheetView>
  </sheetViews>
  <sheetFormatPr baseColWidth="10" defaultRowHeight="15" x14ac:dyDescent="0.25"/>
  <cols>
    <col min="10" max="10" width="8" customWidth="1"/>
    <col min="11" max="11" width="6.140625" customWidth="1"/>
    <col min="12" max="12" width="7.5703125" customWidth="1"/>
  </cols>
  <sheetData>
    <row r="1" spans="1:12" ht="22.5" customHeight="1" x14ac:dyDescent="0.25">
      <c r="A1" s="23" t="s">
        <v>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6.75" customHeight="1" x14ac:dyDescent="0.25">
      <c r="A2" s="5" t="s">
        <v>2</v>
      </c>
    </row>
    <row r="3" spans="1:12" ht="18.75" x14ac:dyDescent="0.25">
      <c r="A3" s="24" t="s">
        <v>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x14ac:dyDescent="0.25">
      <c r="A4" s="22" t="s">
        <v>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18.7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 ht="4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33" customHeight="1" x14ac:dyDescent="0.25">
      <c r="A7" s="22" t="s">
        <v>5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ht="18.75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ht="18.75" x14ac:dyDescent="0.25">
      <c r="A9" s="24" t="s">
        <v>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 ht="18.75" x14ac:dyDescent="0.3">
      <c r="A10" s="21" t="s">
        <v>7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4" spans="1:12" x14ac:dyDescent="0.25">
      <c r="B14" t="s">
        <v>10</v>
      </c>
      <c r="C14" s="6">
        <v>44927</v>
      </c>
      <c r="D14">
        <v>119.8</v>
      </c>
    </row>
    <row r="15" spans="1:12" x14ac:dyDescent="0.25">
      <c r="B15" t="s">
        <v>11</v>
      </c>
      <c r="C15" s="6">
        <v>45627</v>
      </c>
      <c r="D15">
        <v>132.19999999999999</v>
      </c>
    </row>
    <row r="16" spans="1:12" x14ac:dyDescent="0.25">
      <c r="B16" t="s">
        <v>12</v>
      </c>
      <c r="C16" s="6">
        <v>45536</v>
      </c>
      <c r="D16">
        <v>130.19999999999999</v>
      </c>
    </row>
  </sheetData>
  <mergeCells count="7">
    <mergeCell ref="A10:L10"/>
    <mergeCell ref="A4:L6"/>
    <mergeCell ref="A1:L1"/>
    <mergeCell ref="A3:L3"/>
    <mergeCell ref="A7:L7"/>
    <mergeCell ref="A8:L8"/>
    <mergeCell ref="A9:L9"/>
  </mergeCells>
  <pageMargins left="0.7" right="0.7" top="0.75" bottom="0.75" header="0.3" footer="0.3"/>
  <pageSetup paperSize="9" scale="7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F700D-6249-4C41-AFBF-515243593765}">
  <sheetPr>
    <tabColor theme="2"/>
    <pageSetUpPr fitToPage="1"/>
  </sheetPr>
  <dimension ref="A1:J11"/>
  <sheetViews>
    <sheetView tabSelected="1" zoomScaleNormal="130" zoomScalePageLayoutView="130" workbookViewId="0">
      <selection activeCell="H3" sqref="H3"/>
    </sheetView>
  </sheetViews>
  <sheetFormatPr baseColWidth="10" defaultColWidth="9.140625" defaultRowHeight="15.75" x14ac:dyDescent="0.25"/>
  <cols>
    <col min="1" max="1" width="54.7109375" style="1" customWidth="1"/>
    <col min="2" max="2" width="7.7109375" style="1" customWidth="1"/>
    <col min="3" max="3" width="18.85546875" style="4" customWidth="1"/>
    <col min="4" max="4" width="15.5703125" style="4" customWidth="1"/>
    <col min="5" max="5" width="21.140625" style="3" customWidth="1"/>
    <col min="6" max="6" width="23" style="3" customWidth="1"/>
    <col min="7" max="7" width="9.140625" style="1"/>
    <col min="8" max="8" width="10.7109375" style="1" bestFit="1" customWidth="1"/>
    <col min="9" max="9" width="9.140625" style="1"/>
    <col min="10" max="10" width="11.28515625" style="1" bestFit="1" customWidth="1"/>
    <col min="11" max="16384" width="9.140625" style="1"/>
  </cols>
  <sheetData>
    <row r="1" spans="1:10" ht="93" customHeight="1" x14ac:dyDescent="0.25">
      <c r="C1" s="29" t="s">
        <v>24</v>
      </c>
      <c r="D1" s="29"/>
      <c r="E1" s="29"/>
      <c r="F1" s="29"/>
    </row>
    <row r="2" spans="1:10" ht="29.25" customHeight="1" x14ac:dyDescent="0.25">
      <c r="A2" s="25" t="s">
        <v>20</v>
      </c>
      <c r="B2" s="25"/>
      <c r="C2" s="25"/>
      <c r="D2" s="8"/>
      <c r="E2" s="15"/>
      <c r="F2" s="7"/>
    </row>
    <row r="3" spans="1:10" ht="45" customHeight="1" x14ac:dyDescent="0.25">
      <c r="A3" s="8"/>
      <c r="B3" s="8"/>
      <c r="C3" s="16" t="s">
        <v>15</v>
      </c>
      <c r="D3" s="16" t="s">
        <v>16</v>
      </c>
      <c r="E3" s="17" t="s">
        <v>17</v>
      </c>
      <c r="F3" s="16" t="s">
        <v>13</v>
      </c>
    </row>
    <row r="4" spans="1:10" ht="36" customHeight="1" x14ac:dyDescent="0.25">
      <c r="A4" s="2" t="s">
        <v>14</v>
      </c>
      <c r="B4" s="2" t="s">
        <v>0</v>
      </c>
      <c r="C4" s="19"/>
      <c r="D4" s="19">
        <f>C4*1.2</f>
        <v>0</v>
      </c>
      <c r="E4" s="9">
        <v>1</v>
      </c>
      <c r="F4" s="10">
        <f>E4*D4</f>
        <v>0</v>
      </c>
    </row>
    <row r="5" spans="1:10" ht="33.75" customHeight="1" x14ac:dyDescent="0.25">
      <c r="A5" s="2" t="s">
        <v>18</v>
      </c>
      <c r="B5" s="11" t="s">
        <v>1</v>
      </c>
      <c r="C5" s="18"/>
      <c r="D5" s="18">
        <f>C5*1.2</f>
        <v>0</v>
      </c>
      <c r="E5" s="9">
        <f>6*170</f>
        <v>1020</v>
      </c>
      <c r="F5" s="10">
        <f>E5*D5</f>
        <v>0</v>
      </c>
      <c r="H5" s="12"/>
      <c r="I5" s="12"/>
      <c r="J5" s="26"/>
    </row>
    <row r="6" spans="1:10" ht="34.5" customHeight="1" x14ac:dyDescent="0.25">
      <c r="A6" s="2" t="s">
        <v>19</v>
      </c>
      <c r="B6" s="11" t="s">
        <v>1</v>
      </c>
      <c r="C6" s="18"/>
      <c r="D6" s="18">
        <f t="shared" ref="D6" si="0">C6*1.2</f>
        <v>0</v>
      </c>
      <c r="E6" s="9">
        <f>6*80</f>
        <v>480</v>
      </c>
      <c r="F6" s="10">
        <f t="shared" ref="F6" si="1">E6*D6</f>
        <v>0</v>
      </c>
      <c r="J6" s="20"/>
    </row>
    <row r="7" spans="1:10" ht="37.5" customHeight="1" x14ac:dyDescent="0.25">
      <c r="A7" s="27" t="s">
        <v>8</v>
      </c>
      <c r="B7" s="27"/>
      <c r="C7" s="27"/>
      <c r="D7" s="27"/>
      <c r="E7" s="9" t="s">
        <v>13</v>
      </c>
      <c r="F7" s="10">
        <f>SUM(F5:F6)+F4</f>
        <v>0</v>
      </c>
    </row>
    <row r="8" spans="1:10" ht="6" customHeight="1" x14ac:dyDescent="0.25">
      <c r="F8" s="13"/>
    </row>
    <row r="9" spans="1:10" ht="29.25" customHeight="1" x14ac:dyDescent="0.25">
      <c r="A9" s="28" t="s">
        <v>21</v>
      </c>
      <c r="B9" s="28"/>
      <c r="C9" s="28"/>
      <c r="D9" s="28"/>
      <c r="E9" s="14"/>
      <c r="F9" s="3" t="s">
        <v>22</v>
      </c>
    </row>
    <row r="11" spans="1:10" x14ac:dyDescent="0.25">
      <c r="E11" s="3" t="s">
        <v>23</v>
      </c>
    </row>
  </sheetData>
  <protectedRanges>
    <protectedRange algorithmName="SHA-512" hashValue="wxSKrfj05p/mc0cko/rZ3LWeE7uywa2u7b9ZKn4vRwd0NK8Rae7xr8ejm6gR3KuKgRGifHfIliC6IgSsAbCn0w==" saltValue="LWa7281hhSONBhRVibJWHA==" spinCount="100000" sqref="A10:B1048576 D1:F4 A1:B4 D5:F6 A5:B6 D9:F1048576 A9:B9 A7:B8 D7:F8" name="Plage1"/>
  </protectedRanges>
  <mergeCells count="4">
    <mergeCell ref="C1:F1"/>
    <mergeCell ref="A2:C2"/>
    <mergeCell ref="A7:D7"/>
    <mergeCell ref="A9:D9"/>
  </mergeCells>
  <pageMargins left="0.7" right="0.7" top="0.75" bottom="0.75" header="0.3" footer="0.3"/>
  <pageSetup paperSize="9" scale="42" fitToHeight="0" orientation="portrait" horizontalDpi="300" verticalDpi="300" r:id="rId1"/>
  <headerFooter>
    <oddHeader>&amp;C&amp;A</oddHeader>
    <oddFooter>&amp;CAccord Cadre SMBV2A Bordereau des prix
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PAGE DE GARDE</vt:lpstr>
      <vt:lpstr>DEMANDE DE DEVIS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SMBV2A</dc:creator>
  <cp:lastModifiedBy>Chloé SMBV2a</cp:lastModifiedBy>
  <cp:lastPrinted>2025-03-18T10:50:16Z</cp:lastPrinted>
  <dcterms:created xsi:type="dcterms:W3CDTF">2015-06-05T18:19:34Z</dcterms:created>
  <dcterms:modified xsi:type="dcterms:W3CDTF">2026-03-27T15:49:42Z</dcterms:modified>
</cp:coreProperties>
</file>